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Bálintné Timi\Honlapra\"/>
    </mc:Choice>
  </mc:AlternateContent>
  <bookViews>
    <workbookView xWindow="0" yWindow="0" windowWidth="21600" windowHeight="9735"/>
  </bookViews>
  <sheets>
    <sheet name="2016.IV. negyedév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D15" i="1"/>
  <c r="D19" i="1" l="1"/>
  <c r="E23" i="1"/>
  <c r="E15" i="1" s="1"/>
  <c r="F23" i="1" l="1"/>
  <c r="C23" i="1"/>
  <c r="E13" i="1" s="1"/>
  <c r="F13" i="1" s="1"/>
  <c r="D22" i="1"/>
  <c r="D20" i="1"/>
  <c r="G14" i="1"/>
  <c r="G13" i="1"/>
  <c r="D12" i="1"/>
  <c r="G12" i="1" s="1"/>
  <c r="F15" i="1" l="1"/>
  <c r="D21" i="1" l="1"/>
  <c r="D23" i="1" s="1"/>
  <c r="E14" i="1" s="1"/>
  <c r="E12" i="1" l="1"/>
  <c r="F14" i="1"/>
  <c r="F12" i="1" s="1"/>
</calcChain>
</file>

<file path=xl/sharedStrings.xml><?xml version="1.0" encoding="utf-8"?>
<sst xmlns="http://schemas.openxmlformats.org/spreadsheetml/2006/main" count="30" uniqueCount="26">
  <si>
    <t>Megnevezés</t>
  </si>
  <si>
    <t>Létszám (fő)</t>
  </si>
  <si>
    <t>Rendszeresített létszám</t>
  </si>
  <si>
    <t>Költségvetésileg engedélyezett létszám</t>
  </si>
  <si>
    <t>ebből</t>
  </si>
  <si>
    <t>vezetők</t>
  </si>
  <si>
    <t>nem vezetők</t>
  </si>
  <si>
    <t>üres</t>
  </si>
  <si>
    <t>Rendeszeres juttatások (Ft)</t>
  </si>
  <si>
    <t>Nem rendszeres juttatások (Ft)</t>
  </si>
  <si>
    <t>Összesen (Ft)</t>
  </si>
  <si>
    <t>rendszeres átlag</t>
  </si>
  <si>
    <t>Személyi juttatások</t>
  </si>
  <si>
    <t>közfoglalkoztattak</t>
  </si>
  <si>
    <t>Nem rendszeres személyi juttatások (Ft)</t>
  </si>
  <si>
    <t>Vezetők</t>
  </si>
  <si>
    <t>Nem vezetők</t>
  </si>
  <si>
    <t>Munkavégzéshez kapcsolódó juttatások (készenléti, ügyeleti, helyettesítési díj, egyéb)</t>
  </si>
  <si>
    <t>Sajátos juttatások (jubileum, végkielégítés, keresetkiegészítés, napidíj, egyéb)</t>
  </si>
  <si>
    <t>Költségtérítés és hozzájárulás (cafetéria, közlekedési költségtéréítés, ruházati költségtérítés, egyéb)</t>
  </si>
  <si>
    <t>Szociális jellegű juttatás</t>
  </si>
  <si>
    <t>Összesen:</t>
  </si>
  <si>
    <t>betöltött</t>
  </si>
  <si>
    <t>közfoglalkoztatottak létszáma</t>
  </si>
  <si>
    <t>Közfoglalkoztatottak</t>
  </si>
  <si>
    <t>ebből 2 fő gyeden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</si>
</sst>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8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</borders>
  <cellStyleXfs count="2">
    <xf numFmtId="0" fontId="0" fillId="0" borderId="0"/>
    <xf numFmtId="0" fontId="6" fillId="0" borderId="0"/>
  </cellStyleXfs>
  <cellXfs count="48">
    <xf numFmtId="0" fontId="0" fillId="0" borderId="0" xfId="0"/>
    <xf numFmtId="0" fontId="1" fillId="0" borderId="0" xfId="0" applyFont="1" applyAlignment="1">
      <alignment horizontal="right" vertical="center"/>
    </xf>
    <xf numFmtId="3" fontId="1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" fillId="0" borderId="0" xfId="1" applyFont="1" applyAlignment="1">
      <alignment horizontal="right" vertical="center"/>
    </xf>
    <xf numFmtId="0" fontId="2" fillId="0" borderId="4" xfId="1" applyFont="1" applyBorder="1" applyAlignment="1">
      <alignment horizontal="center" vertical="center" wrapText="1"/>
    </xf>
    <xf numFmtId="0" fontId="1" fillId="0" borderId="5" xfId="1" applyFont="1" applyBorder="1" applyAlignment="1">
      <alignment horizontal="center" vertical="center" wrapText="1"/>
    </xf>
    <xf numFmtId="0" fontId="3" fillId="0" borderId="0" xfId="1" applyFont="1" applyAlignment="1">
      <alignment horizontal="right" vertical="center"/>
    </xf>
    <xf numFmtId="0" fontId="3" fillId="0" borderId="5" xfId="1" applyFont="1" applyBorder="1" applyAlignment="1">
      <alignment horizontal="center" vertical="center" wrapText="1"/>
    </xf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horizontal="right" vertical="center" wrapText="1"/>
    </xf>
    <xf numFmtId="0" fontId="5" fillId="0" borderId="0" xfId="1" applyFont="1" applyAlignment="1">
      <alignment horizontal="right" vertical="center" wrapText="1"/>
    </xf>
    <xf numFmtId="0" fontId="1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0" xfId="1" applyFont="1" applyAlignment="1">
      <alignment horizontal="right" vertical="center"/>
    </xf>
    <xf numFmtId="3" fontId="2" fillId="0" borderId="6" xfId="1" applyNumberFormat="1" applyFont="1" applyBorder="1" applyAlignment="1">
      <alignment horizontal="right" vertical="center" wrapText="1"/>
    </xf>
    <xf numFmtId="3" fontId="2" fillId="0" borderId="5" xfId="1" applyNumberFormat="1" applyFont="1" applyBorder="1" applyAlignment="1">
      <alignment horizontal="right" vertical="center" wrapText="1"/>
    </xf>
    <xf numFmtId="3" fontId="2" fillId="0" borderId="0" xfId="1" applyNumberFormat="1" applyFont="1" applyAlignment="1">
      <alignment horizontal="right" vertical="center"/>
    </xf>
    <xf numFmtId="0" fontId="3" fillId="0" borderId="6" xfId="1" applyFont="1" applyBorder="1" applyAlignment="1">
      <alignment horizontal="right" vertical="center" wrapText="1"/>
    </xf>
    <xf numFmtId="3" fontId="3" fillId="0" borderId="6" xfId="1" applyNumberFormat="1" applyFont="1" applyBorder="1" applyAlignment="1">
      <alignment horizontal="right" vertical="center" wrapText="1"/>
    </xf>
    <xf numFmtId="3" fontId="3" fillId="0" borderId="5" xfId="1" applyNumberFormat="1" applyFont="1" applyBorder="1" applyAlignment="1">
      <alignment horizontal="right" vertical="center" wrapText="1"/>
    </xf>
    <xf numFmtId="3" fontId="3" fillId="0" borderId="0" xfId="1" applyNumberFormat="1" applyFont="1" applyAlignment="1">
      <alignment horizontal="right" vertical="center"/>
    </xf>
    <xf numFmtId="0" fontId="2" fillId="0" borderId="4" xfId="1" applyFont="1" applyBorder="1" applyAlignment="1">
      <alignment horizontal="center" vertical="center"/>
    </xf>
    <xf numFmtId="0" fontId="1" fillId="0" borderId="6" xfId="1" applyFont="1" applyBorder="1" applyAlignment="1">
      <alignment horizontal="left" vertical="center" wrapText="1"/>
    </xf>
    <xf numFmtId="3" fontId="1" fillId="0" borderId="6" xfId="1" applyNumberFormat="1" applyFont="1" applyBorder="1" applyAlignment="1">
      <alignment horizontal="right" vertical="center" wrapText="1"/>
    </xf>
    <xf numFmtId="0" fontId="1" fillId="0" borderId="4" xfId="1" applyFont="1" applyBorder="1" applyAlignment="1">
      <alignment horizontal="right" vertical="center"/>
    </xf>
    <xf numFmtId="3" fontId="1" fillId="0" borderId="5" xfId="1" applyNumberFormat="1" applyFont="1" applyBorder="1" applyAlignment="1">
      <alignment horizontal="right" vertical="center" wrapText="1"/>
    </xf>
    <xf numFmtId="3" fontId="1" fillId="0" borderId="4" xfId="1" applyNumberFormat="1" applyFont="1" applyBorder="1" applyAlignment="1">
      <alignment horizontal="right" vertical="center"/>
    </xf>
    <xf numFmtId="0" fontId="2" fillId="0" borderId="6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3" xfId="1" applyFont="1" applyBorder="1" applyAlignment="1">
      <alignment horizontal="left" vertical="center" wrapText="1"/>
    </xf>
    <xf numFmtId="0" fontId="2" fillId="0" borderId="2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left" vertical="center" wrapText="1"/>
    </xf>
    <xf numFmtId="0" fontId="1" fillId="0" borderId="2" xfId="1" applyFont="1" applyBorder="1" applyAlignment="1">
      <alignment horizontal="left" vertical="center" wrapText="1"/>
    </xf>
    <xf numFmtId="0" fontId="1" fillId="0" borderId="3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left" vertical="center" wrapText="1"/>
    </xf>
    <xf numFmtId="0" fontId="3" fillId="0" borderId="3" xfId="1" applyFont="1" applyBorder="1" applyAlignment="1">
      <alignment horizontal="left" vertical="center" wrapText="1"/>
    </xf>
    <xf numFmtId="0" fontId="1" fillId="0" borderId="7" xfId="1" applyFont="1" applyBorder="1" applyAlignment="1">
      <alignment horizontal="left" vertical="center" wrapText="1"/>
    </xf>
    <xf numFmtId="0" fontId="1" fillId="0" borderId="8" xfId="1" applyFont="1" applyBorder="1" applyAlignment="1">
      <alignment horizontal="left" vertical="center" wrapText="1"/>
    </xf>
    <xf numFmtId="0" fontId="1" fillId="0" borderId="5" xfId="1" applyFont="1" applyBorder="1" applyAlignment="1">
      <alignment horizontal="left" vertical="center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tabSelected="1" zoomScale="85" zoomScaleNormal="85" workbookViewId="0">
      <selection activeCell="E15" sqref="E15"/>
    </sheetView>
  </sheetViews>
  <sheetFormatPr defaultColWidth="29" defaultRowHeight="15.75" x14ac:dyDescent="0.2"/>
  <cols>
    <col min="1" max="1" width="3.5703125" style="1" customWidth="1"/>
    <col min="2" max="2" width="47.7109375" style="1" customWidth="1"/>
    <col min="3" max="4" width="19.28515625" style="1" customWidth="1"/>
    <col min="5" max="5" width="22.140625" style="1" customWidth="1"/>
    <col min="6" max="6" width="31.85546875" style="1" customWidth="1"/>
    <col min="7" max="7" width="29" style="1" hidden="1" customWidth="1"/>
    <col min="8" max="8" width="29" style="1" customWidth="1"/>
    <col min="9" max="9" width="9.28515625" style="2" bestFit="1" customWidth="1"/>
    <col min="10" max="16384" width="29" style="1"/>
  </cols>
  <sheetData>
    <row r="1" spans="1:9" ht="16.5" thickBot="1" x14ac:dyDescent="0.25">
      <c r="A1" s="10"/>
      <c r="B1" s="10"/>
      <c r="C1" s="10"/>
      <c r="D1" s="10"/>
      <c r="E1" s="10"/>
      <c r="F1" s="10"/>
      <c r="G1" s="10"/>
      <c r="H1" s="10"/>
    </row>
    <row r="2" spans="1:9" ht="16.5" thickBot="1" x14ac:dyDescent="0.25">
      <c r="A2" s="10"/>
      <c r="B2" s="35" t="s">
        <v>0</v>
      </c>
      <c r="C2" s="39"/>
      <c r="D2" s="36"/>
      <c r="E2" s="11" t="s">
        <v>1</v>
      </c>
      <c r="F2" s="10"/>
      <c r="G2" s="10"/>
      <c r="H2" s="10"/>
      <c r="I2" s="3"/>
    </row>
    <row r="3" spans="1:9" ht="16.5" thickBot="1" x14ac:dyDescent="0.25">
      <c r="A3" s="10"/>
      <c r="B3" s="40" t="s">
        <v>2</v>
      </c>
      <c r="C3" s="41"/>
      <c r="D3" s="42"/>
      <c r="E3" s="12">
        <v>421</v>
      </c>
      <c r="F3" s="10"/>
      <c r="G3" s="10"/>
      <c r="H3" s="10"/>
    </row>
    <row r="4" spans="1:9" ht="16.5" thickBot="1" x14ac:dyDescent="0.25">
      <c r="A4" s="10"/>
      <c r="B4" s="40" t="s">
        <v>3</v>
      </c>
      <c r="C4" s="41"/>
      <c r="D4" s="42"/>
      <c r="E4" s="12">
        <v>396</v>
      </c>
      <c r="F4" s="10"/>
      <c r="G4" s="10"/>
      <c r="H4" s="10"/>
    </row>
    <row r="5" spans="1:9" s="4" customFormat="1" ht="16.5" thickBot="1" x14ac:dyDescent="0.25">
      <c r="A5" s="13"/>
      <c r="B5" s="45" t="s">
        <v>22</v>
      </c>
      <c r="C5" s="43" t="s">
        <v>5</v>
      </c>
      <c r="D5" s="44"/>
      <c r="E5" s="14">
        <v>38</v>
      </c>
      <c r="F5" s="15"/>
      <c r="G5" s="13"/>
      <c r="H5" s="13"/>
      <c r="I5" s="5"/>
    </row>
    <row r="6" spans="1:9" s="4" customFormat="1" ht="16.5" thickBot="1" x14ac:dyDescent="0.25">
      <c r="A6" s="13"/>
      <c r="B6" s="46"/>
      <c r="C6" s="43" t="s">
        <v>6</v>
      </c>
      <c r="D6" s="44"/>
      <c r="E6" s="14">
        <v>397</v>
      </c>
      <c r="F6" s="15" t="s">
        <v>25</v>
      </c>
      <c r="G6" s="13"/>
      <c r="H6" s="13"/>
      <c r="I6" s="5"/>
    </row>
    <row r="7" spans="1:9" s="4" customFormat="1" ht="16.5" thickBot="1" x14ac:dyDescent="0.25">
      <c r="A7" s="13"/>
      <c r="B7" s="46"/>
      <c r="C7" s="43" t="s">
        <v>7</v>
      </c>
      <c r="D7" s="44"/>
      <c r="E7" s="14">
        <v>0</v>
      </c>
      <c r="F7" s="16"/>
      <c r="G7" s="13"/>
      <c r="H7" s="13"/>
      <c r="I7" s="5"/>
    </row>
    <row r="8" spans="1:9" ht="16.5" customHeight="1" thickBot="1" x14ac:dyDescent="0.25">
      <c r="A8" s="10"/>
      <c r="B8" s="47"/>
      <c r="C8" s="43" t="s">
        <v>23</v>
      </c>
      <c r="D8" s="44"/>
      <c r="E8" s="12">
        <v>33</v>
      </c>
      <c r="F8" s="17"/>
      <c r="G8" s="10"/>
      <c r="H8" s="10"/>
    </row>
    <row r="9" spans="1:9" x14ac:dyDescent="0.2">
      <c r="A9" s="10"/>
      <c r="B9" s="10"/>
      <c r="C9" s="10"/>
      <c r="D9" s="10"/>
      <c r="E9" s="10"/>
      <c r="F9" s="10"/>
      <c r="G9" s="10"/>
      <c r="H9" s="10"/>
    </row>
    <row r="10" spans="1:9" ht="16.5" thickBot="1" x14ac:dyDescent="0.25">
      <c r="A10" s="10"/>
      <c r="B10" s="10"/>
      <c r="C10" s="10"/>
      <c r="D10" s="10"/>
      <c r="E10" s="10"/>
      <c r="F10" s="10"/>
      <c r="G10" s="10"/>
      <c r="H10" s="10"/>
    </row>
    <row r="11" spans="1:9" s="6" customFormat="1" ht="32.25" thickBot="1" x14ac:dyDescent="0.25">
      <c r="A11" s="18"/>
      <c r="B11" s="35" t="s">
        <v>0</v>
      </c>
      <c r="C11" s="36"/>
      <c r="D11" s="19" t="s">
        <v>8</v>
      </c>
      <c r="E11" s="19" t="s">
        <v>9</v>
      </c>
      <c r="F11" s="11" t="s">
        <v>10</v>
      </c>
      <c r="G11" s="18" t="s">
        <v>11</v>
      </c>
      <c r="H11" s="18"/>
      <c r="I11" s="7"/>
    </row>
    <row r="12" spans="1:9" s="9" customFormat="1" ht="16.5" thickBot="1" x14ac:dyDescent="0.25">
      <c r="A12" s="20"/>
      <c r="B12" s="37" t="s">
        <v>12</v>
      </c>
      <c r="C12" s="38"/>
      <c r="D12" s="21">
        <f>SUM(D13:D15)</f>
        <v>317005213</v>
      </c>
      <c r="E12" s="21">
        <f>SUM(E13:E15)</f>
        <v>0</v>
      </c>
      <c r="F12" s="22">
        <f>SUM(F13:F15)</f>
        <v>317005213</v>
      </c>
      <c r="G12" s="23">
        <f>D12/3/SUM(E5:E6)</f>
        <v>242915.87203065134</v>
      </c>
      <c r="H12" s="20"/>
      <c r="I12" s="8"/>
    </row>
    <row r="13" spans="1:9" s="4" customFormat="1" ht="16.5" thickBot="1" x14ac:dyDescent="0.25">
      <c r="A13" s="13"/>
      <c r="B13" s="24" t="s">
        <v>4</v>
      </c>
      <c r="C13" s="24" t="s">
        <v>5</v>
      </c>
      <c r="D13" s="25">
        <v>67165897</v>
      </c>
      <c r="E13" s="25">
        <f>C23</f>
        <v>7835184</v>
      </c>
      <c r="F13" s="26">
        <f>SUM(D13:E13)</f>
        <v>75001081</v>
      </c>
      <c r="G13" s="27">
        <f>D13/3/E5</f>
        <v>589174.53508771921</v>
      </c>
      <c r="H13" s="13"/>
      <c r="I13" s="5"/>
    </row>
    <row r="14" spans="1:9" s="4" customFormat="1" ht="16.5" thickBot="1" x14ac:dyDescent="0.25">
      <c r="A14" s="13"/>
      <c r="B14" s="24"/>
      <c r="C14" s="24" t="s">
        <v>6</v>
      </c>
      <c r="D14" s="25">
        <f>317005213-D15-D13</f>
        <v>240816917</v>
      </c>
      <c r="E14" s="25">
        <f>D23</f>
        <v>-7835184</v>
      </c>
      <c r="F14" s="26">
        <f>SUM(D14:E14)</f>
        <v>232981733</v>
      </c>
      <c r="G14" s="27">
        <f>D14/3/E6</f>
        <v>202197.24349286314</v>
      </c>
      <c r="H14" s="13"/>
      <c r="I14" s="5"/>
    </row>
    <row r="15" spans="1:9" s="4" customFormat="1" ht="16.5" thickBot="1" x14ac:dyDescent="0.25">
      <c r="A15" s="13"/>
      <c r="B15" s="24"/>
      <c r="C15" s="24" t="s">
        <v>13</v>
      </c>
      <c r="D15" s="25">
        <f>2897512+39670+2597086+423069+2782548+282514</f>
        <v>9022399</v>
      </c>
      <c r="E15" s="25">
        <f>E23</f>
        <v>0</v>
      </c>
      <c r="F15" s="26">
        <f>SUM(D15:E15)</f>
        <v>9022399</v>
      </c>
      <c r="G15" s="13"/>
      <c r="H15" s="13"/>
      <c r="I15" s="5"/>
    </row>
    <row r="16" spans="1:9" x14ac:dyDescent="0.2">
      <c r="A16" s="10"/>
      <c r="B16" s="10"/>
      <c r="C16" s="10"/>
      <c r="D16" s="10"/>
      <c r="E16" s="10"/>
      <c r="F16" s="10"/>
      <c r="G16" s="10"/>
      <c r="H16" s="10"/>
    </row>
    <row r="17" spans="1:9" ht="16.5" thickBot="1" x14ac:dyDescent="0.25">
      <c r="A17" s="10"/>
      <c r="B17" s="10"/>
      <c r="C17" s="10"/>
      <c r="D17" s="10"/>
      <c r="E17" s="10"/>
      <c r="F17" s="10"/>
      <c r="G17" s="10"/>
      <c r="H17" s="10"/>
    </row>
    <row r="18" spans="1:9" s="6" customFormat="1" ht="16.5" thickBot="1" x14ac:dyDescent="0.25">
      <c r="A18" s="18"/>
      <c r="B18" s="19" t="s">
        <v>14</v>
      </c>
      <c r="C18" s="19" t="s">
        <v>15</v>
      </c>
      <c r="D18" s="19" t="s">
        <v>16</v>
      </c>
      <c r="E18" s="28" t="s">
        <v>24</v>
      </c>
      <c r="F18" s="11" t="s">
        <v>10</v>
      </c>
      <c r="G18" s="18"/>
      <c r="H18" s="18"/>
      <c r="I18" s="7"/>
    </row>
    <row r="19" spans="1:9" ht="32.25" thickBot="1" x14ac:dyDescent="0.25">
      <c r="A19" s="10"/>
      <c r="B19" s="29" t="s">
        <v>17</v>
      </c>
      <c r="C19" s="30">
        <v>701586</v>
      </c>
      <c r="D19" s="30">
        <f>F19-C19</f>
        <v>-701586</v>
      </c>
      <c r="E19" s="31">
        <v>0</v>
      </c>
      <c r="F19" s="32"/>
      <c r="G19" s="10"/>
      <c r="H19" s="10"/>
    </row>
    <row r="20" spans="1:9" ht="32.25" thickBot="1" x14ac:dyDescent="0.25">
      <c r="A20" s="10"/>
      <c r="B20" s="29" t="s">
        <v>18</v>
      </c>
      <c r="C20" s="30">
        <v>5403220</v>
      </c>
      <c r="D20" s="30">
        <f>F20-C20</f>
        <v>-5403220</v>
      </c>
      <c r="E20" s="31">
        <v>0</v>
      </c>
      <c r="F20" s="32"/>
      <c r="G20" s="10"/>
      <c r="H20" s="10"/>
    </row>
    <row r="21" spans="1:9" ht="51.75" customHeight="1" thickBot="1" x14ac:dyDescent="0.25">
      <c r="A21" s="10"/>
      <c r="B21" s="29" t="s">
        <v>19</v>
      </c>
      <c r="C21" s="30">
        <v>1730378</v>
      </c>
      <c r="D21" s="30">
        <f>F21-C21-E21</f>
        <v>-1730378</v>
      </c>
      <c r="E21" s="33"/>
      <c r="F21" s="32"/>
      <c r="G21" s="10"/>
      <c r="H21" s="10"/>
    </row>
    <row r="22" spans="1:9" ht="22.5" customHeight="1" thickBot="1" x14ac:dyDescent="0.25">
      <c r="A22" s="10"/>
      <c r="B22" s="29" t="s">
        <v>20</v>
      </c>
      <c r="C22" s="30">
        <v>0</v>
      </c>
      <c r="D22" s="30">
        <f>F22-C22</f>
        <v>0</v>
      </c>
      <c r="E22" s="31">
        <v>0</v>
      </c>
      <c r="F22" s="32"/>
      <c r="G22" s="10"/>
      <c r="H22" s="10"/>
    </row>
    <row r="23" spans="1:9" s="9" customFormat="1" ht="26.25" customHeight="1" thickBot="1" x14ac:dyDescent="0.25">
      <c r="A23" s="20"/>
      <c r="B23" s="34" t="s">
        <v>21</v>
      </c>
      <c r="C23" s="21">
        <f>SUM(C19:C22)</f>
        <v>7835184</v>
      </c>
      <c r="D23" s="21">
        <f>SUM(D19:D22)</f>
        <v>-7835184</v>
      </c>
      <c r="E23" s="21">
        <f>SUM(E19:E22)</f>
        <v>0</v>
      </c>
      <c r="F23" s="22">
        <f>SUM(F19:F22)</f>
        <v>0</v>
      </c>
      <c r="G23" s="20"/>
      <c r="H23" s="20"/>
      <c r="I23" s="8"/>
    </row>
  </sheetData>
  <mergeCells count="10">
    <mergeCell ref="B11:C11"/>
    <mergeCell ref="B12:C12"/>
    <mergeCell ref="B2:D2"/>
    <mergeCell ref="B3:D3"/>
    <mergeCell ref="B4:D4"/>
    <mergeCell ref="C5:D5"/>
    <mergeCell ref="C6:D6"/>
    <mergeCell ref="C7:D7"/>
    <mergeCell ref="C8:D8"/>
    <mergeCell ref="B5:B8"/>
  </mergeCells>
  <pageMargins left="0.70866141732283472" right="0.70866141732283472" top="0.74803149606299213" bottom="0.74803149606299213" header="0.31496062992125984" footer="0.31496062992125984"/>
  <pageSetup paperSize="9" scale="93" orientation="landscape" r:id="rId1"/>
  <headerFooter>
    <oddHeader>&amp;L&amp;"Arial,Félkövér"&amp;12Somogy MKI&amp;C&amp;"Arial,Félkövér"&amp;12KÖZZÉTÉTELI LISTA - &amp;A &amp;"Arial,Normál"&amp;10
rendszeres és nem rendszeres személyi juttatások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2016.IV. negyedév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balintne</dc:creator>
  <cp:lastModifiedBy>balintne</cp:lastModifiedBy>
  <cp:lastPrinted>2017-01-11T12:47:01Z</cp:lastPrinted>
  <dcterms:created xsi:type="dcterms:W3CDTF">2014-11-11T10:35:28Z</dcterms:created>
  <dcterms:modified xsi:type="dcterms:W3CDTF">2017-01-11T12:57:08Z</dcterms:modified>
</cp:coreProperties>
</file>